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ki\OneDrive\デスクトップ\@TRS@\AWSHD-TEST\テアルス\Temp\"/>
    </mc:Choice>
  </mc:AlternateContent>
  <xr:revisionPtr revIDLastSave="0" documentId="13_ncr:1_{AD9A6EC4-F0F2-4313-B432-7A835BF8D550}" xr6:coauthVersionLast="45" xr6:coauthVersionMax="45" xr10:uidLastSave="{00000000-0000-0000-0000-000000000000}"/>
  <bookViews>
    <workbookView xWindow="2940" yWindow="516" windowWidth="17784" windowHeight="11856" xr2:uid="{00000000-000D-0000-FFFF-FFFF00000000}"/>
  </bookViews>
  <sheets>
    <sheet name="売掛金明細(AWS)-B" sheetId="4" r:id="rId1"/>
  </sheets>
  <externalReferences>
    <externalReference r:id="rId2"/>
    <externalReference r:id="rId3"/>
    <externalReference r:id="rId4"/>
  </externalReferences>
  <definedNames>
    <definedName name="aaa">'[1]Data-SD1'!#REF!</definedName>
    <definedName name="ds">'[1]Data-SD1'!#REF!</definedName>
    <definedName name="_xlnm.Print_Area" localSheetId="0">'売掛金明細(AWS)-B'!$A$1:$AD$29</definedName>
    <definedName name="REVENUE">[2]Project!#REF!</definedName>
    <definedName name="RMM">[2]Project!#REF!</definedName>
    <definedName name="sss">'[1]Data-SD1'!#REF!</definedName>
    <definedName name="月">[3]Sheet2!$K$3:$K$14</definedName>
    <definedName name="交通費">#REF!</definedName>
    <definedName name="十干">[3]Sheet2!$B$3:$E$12</definedName>
    <definedName name="十二支">[3]Sheet2!$G$3:$H$14</definedName>
    <definedName name="宿泊施設">#REF!</definedName>
    <definedName name="星座">[3]Sheet2!$C$18:$D$30</definedName>
    <definedName name="日">[3]Sheet2!$L$3:$L$34</definedName>
    <definedName name="年">[3]Sheet2!$J$3:$J$67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AD7" i="4"/>
  <c r="AC10" i="4"/>
  <c r="AC26" i="4"/>
  <c r="AC25" i="4"/>
  <c r="AC24" i="4"/>
  <c r="AC23" i="4"/>
  <c r="AC22" i="4"/>
  <c r="AC21" i="4"/>
  <c r="AC20" i="4"/>
  <c r="AC19" i="4"/>
  <c r="AC18" i="4"/>
  <c r="AC17" i="4"/>
  <c r="AC16" i="4"/>
  <c r="AC15" i="4"/>
  <c r="AC14" i="4"/>
  <c r="AC13" i="4"/>
  <c r="AC12" i="4"/>
  <c r="AC11" i="4"/>
  <c r="AC9" i="4"/>
  <c r="AC8" i="4"/>
  <c r="AC7" i="4"/>
  <c r="I27" i="4"/>
  <c r="E27" i="4"/>
  <c r="AD26" i="4"/>
  <c r="AD25" i="4"/>
  <c r="AD24" i="4"/>
  <c r="AD23" i="4"/>
  <c r="AD22" i="4"/>
  <c r="AD21" i="4"/>
  <c r="AD20" i="4"/>
  <c r="AD19" i="4"/>
  <c r="AD18" i="4"/>
  <c r="AD17" i="4"/>
  <c r="AD14" i="4"/>
  <c r="F5" i="4"/>
  <c r="R5" i="4"/>
  <c r="N5" i="4"/>
  <c r="AD16" i="4"/>
  <c r="Q27" i="4"/>
  <c r="AD15" i="4"/>
  <c r="V5" i="4"/>
  <c r="AD9" i="4"/>
  <c r="AD13" i="4"/>
  <c r="AD10" i="4"/>
  <c r="J5" i="4"/>
  <c r="M27" i="4"/>
  <c r="AD11" i="4"/>
  <c r="AD12" i="4"/>
  <c r="U27" i="4"/>
  <c r="AD8" i="4"/>
  <c r="E2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テアルス</author>
  </authors>
  <commentList>
    <comment ref="A2" authorId="0" shapeId="0" xr:uid="{14B2B2AA-9C3F-4E60-B719-A19E6B0EFFEE}">
      <text>
        <r>
          <rPr>
            <b/>
            <sz val="9"/>
            <color indexed="81"/>
            <rFont val="MS P ゴシック"/>
            <family val="3"/>
            <charset val="128"/>
          </rPr>
          <t>((部門名))</t>
        </r>
      </text>
    </comment>
  </commentList>
</comments>
</file>

<file path=xl/sharedStrings.xml><?xml version="1.0" encoding="utf-8"?>
<sst xmlns="http://schemas.openxmlformats.org/spreadsheetml/2006/main" count="38" uniqueCount="18">
  <si>
    <t>現在</t>
    <rPh sb="0" eb="2">
      <t>ゲンザイ</t>
    </rPh>
    <phoneticPr fontId="3"/>
  </si>
  <si>
    <t>得意先</t>
    <rPh sb="0" eb="3">
      <t>トクイサキ</t>
    </rPh>
    <phoneticPr fontId="3"/>
  </si>
  <si>
    <t>支払サイト</t>
    <rPh sb="0" eb="2">
      <t>シハライ</t>
    </rPh>
    <phoneticPr fontId="3"/>
  </si>
  <si>
    <t>売掛金詳細</t>
    <rPh sb="0" eb="2">
      <t>ウリカケ</t>
    </rPh>
    <rPh sb="2" eb="3">
      <t>キン</t>
    </rPh>
    <rPh sb="3" eb="5">
      <t>ショウサイ</t>
    </rPh>
    <phoneticPr fontId="3"/>
  </si>
  <si>
    <t>備考（督促状況等）</t>
    <rPh sb="0" eb="2">
      <t>ビコウ</t>
    </rPh>
    <rPh sb="3" eb="5">
      <t>トクソク</t>
    </rPh>
    <rPh sb="5" eb="7">
      <t>ジョウキョウ</t>
    </rPh>
    <rPh sb="7" eb="8">
      <t>ナド</t>
    </rPh>
    <phoneticPr fontId="3"/>
  </si>
  <si>
    <t>集計</t>
    <rPh sb="0" eb="2">
      <t>シュウケイ</t>
    </rPh>
    <phoneticPr fontId="3"/>
  </si>
  <si>
    <t>検算</t>
    <rPh sb="0" eb="2">
      <t>ケンザン</t>
    </rPh>
    <phoneticPr fontId="3"/>
  </si>
  <si>
    <t>月作業分</t>
    <rPh sb="0" eb="1">
      <t>ガツ</t>
    </rPh>
    <rPh sb="1" eb="3">
      <t>サギョウ</t>
    </rPh>
    <rPh sb="3" eb="4">
      <t>ブン</t>
    </rPh>
    <phoneticPr fontId="7"/>
  </si>
  <si>
    <t>売掛金額</t>
    <rPh sb="0" eb="2">
      <t>ウリカケ</t>
    </rPh>
    <rPh sb="2" eb="3">
      <t>キン</t>
    </rPh>
    <rPh sb="3" eb="4">
      <t>ガク</t>
    </rPh>
    <phoneticPr fontId="3"/>
  </si>
  <si>
    <t>入金予定日①</t>
    <rPh sb="0" eb="2">
      <t>ニュウキン</t>
    </rPh>
    <rPh sb="2" eb="4">
      <t>ヨテイ</t>
    </rPh>
    <rPh sb="4" eb="5">
      <t>ビ</t>
    </rPh>
    <phoneticPr fontId="3"/>
  </si>
  <si>
    <t>超過日数</t>
    <rPh sb="0" eb="2">
      <t>チョウカ</t>
    </rPh>
    <rPh sb="2" eb="4">
      <t>ニッスウ</t>
    </rPh>
    <phoneticPr fontId="3"/>
  </si>
  <si>
    <t>入金予定日②</t>
    <rPh sb="0" eb="2">
      <t>ニュウキン</t>
    </rPh>
    <rPh sb="2" eb="4">
      <t>ヨテイ</t>
    </rPh>
    <rPh sb="4" eb="5">
      <t>ヒ</t>
    </rPh>
    <phoneticPr fontId="3"/>
  </si>
  <si>
    <t>小　　　計</t>
    <rPh sb="0" eb="1">
      <t>ショウ</t>
    </rPh>
    <rPh sb="4" eb="5">
      <t>ケイ</t>
    </rPh>
    <phoneticPr fontId="3"/>
  </si>
  <si>
    <t>合計
（経理）</t>
    <phoneticPr fontId="3"/>
  </si>
  <si>
    <t>合　　　計</t>
    <phoneticPr fontId="3"/>
  </si>
  <si>
    <t>遅延時WF</t>
    <rPh sb="0" eb="2">
      <t>チエン</t>
    </rPh>
    <rPh sb="2" eb="3">
      <t>ジ</t>
    </rPh>
    <phoneticPr fontId="3"/>
  </si>
  <si>
    <t>与信限度額</t>
    <rPh sb="0" eb="5">
      <t>ヨシンゲンドガク</t>
    </rPh>
    <phoneticPr fontId="3"/>
  </si>
  <si>
    <t>GR部</t>
    <rPh sb="2" eb="3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</si>
</sst>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&quot;+&quot;#,##0&quot;日間&quot;;&quot;△ &quot;#,##0&quot;日間&quot;"/>
    <numFmt numFmtId="178" formatCode="m&quot;月&quot;d&quot;日&quot;;@"/>
    <numFmt numFmtId="179" formatCode="0_ 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0"/>
      <name val="Arial"/>
      <family val="2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0" fontId="5" fillId="0" borderId="0"/>
    <xf numFmtId="38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5" fillId="0" borderId="0"/>
    <xf numFmtId="0" fontId="12" fillId="0" borderId="0">
      <alignment vertical="center"/>
    </xf>
    <xf numFmtId="0" fontId="12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1">
      <alignment vertical="center"/>
    </xf>
    <xf numFmtId="38" fontId="1" fillId="0" borderId="0" xfId="1" applyNumberFormat="1">
      <alignment vertical="center"/>
    </xf>
    <xf numFmtId="0" fontId="1" fillId="0" borderId="0" xfId="1" applyAlignment="1">
      <alignment horizontal="center" vertical="center"/>
    </xf>
    <xf numFmtId="14" fontId="4" fillId="2" borderId="0" xfId="1" applyNumberFormat="1" applyFont="1" applyFill="1">
      <alignment vertical="center"/>
    </xf>
    <xf numFmtId="0" fontId="1" fillId="0" borderId="13" xfId="1" applyBorder="1" applyAlignment="1">
      <alignment horizontal="left" vertical="center"/>
    </xf>
    <xf numFmtId="38" fontId="1" fillId="0" borderId="17" xfId="1" applyNumberFormat="1" applyBorder="1" applyAlignment="1">
      <alignment horizontal="center" vertical="center" shrinkToFit="1"/>
    </xf>
    <xf numFmtId="38" fontId="1" fillId="0" borderId="18" xfId="1" applyNumberFormat="1" applyBorder="1" applyAlignment="1">
      <alignment horizontal="center" vertical="center" shrinkToFit="1"/>
    </xf>
    <xf numFmtId="38" fontId="1" fillId="3" borderId="18" xfId="1" applyNumberFormat="1" applyFill="1" applyBorder="1" applyAlignment="1">
      <alignment horizontal="center" vertical="center" shrinkToFit="1"/>
    </xf>
    <xf numFmtId="0" fontId="1" fillId="0" borderId="20" xfId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1" fillId="0" borderId="2" xfId="1" applyFont="1" applyFill="1" applyBorder="1" applyAlignment="1">
      <alignment horizontal="left" vertical="center" shrinkToFit="1"/>
    </xf>
    <xf numFmtId="38" fontId="1" fillId="0" borderId="1" xfId="1" applyNumberFormat="1" applyBorder="1">
      <alignment vertical="center"/>
    </xf>
    <xf numFmtId="56" fontId="1" fillId="0" borderId="2" xfId="1" applyNumberFormat="1" applyBorder="1" applyAlignment="1">
      <alignment horizontal="center" vertical="center"/>
    </xf>
    <xf numFmtId="177" fontId="1" fillId="0" borderId="2" xfId="1" applyNumberFormat="1" applyBorder="1" applyAlignment="1">
      <alignment horizontal="center" vertical="center"/>
    </xf>
    <xf numFmtId="56" fontId="1" fillId="0" borderId="7" xfId="1" applyNumberFormat="1" applyBorder="1" applyAlignment="1">
      <alignment horizontal="center" vertical="center"/>
    </xf>
    <xf numFmtId="38" fontId="1" fillId="0" borderId="22" xfId="1" applyNumberFormat="1" applyBorder="1">
      <alignment vertical="center"/>
    </xf>
    <xf numFmtId="56" fontId="1" fillId="0" borderId="23" xfId="1" applyNumberFormat="1" applyBorder="1" applyAlignment="1">
      <alignment horizontal="center" vertical="center"/>
    </xf>
    <xf numFmtId="177" fontId="1" fillId="0" borderId="23" xfId="1" applyNumberFormat="1" applyBorder="1" applyAlignment="1">
      <alignment horizontal="center" vertical="center"/>
    </xf>
    <xf numFmtId="56" fontId="1" fillId="0" borderId="24" xfId="1" applyNumberFormat="1" applyBorder="1" applyAlignment="1">
      <alignment horizontal="center" vertical="center"/>
    </xf>
    <xf numFmtId="38" fontId="1" fillId="0" borderId="25" xfId="1" applyNumberFormat="1" applyBorder="1">
      <alignment vertical="center"/>
    </xf>
    <xf numFmtId="178" fontId="1" fillId="0" borderId="23" xfId="1" applyNumberFormat="1" applyBorder="1" applyAlignment="1">
      <alignment horizontal="center" vertical="center"/>
    </xf>
    <xf numFmtId="177" fontId="1" fillId="0" borderId="22" xfId="1" applyNumberFormat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left" vertical="center" shrinkToFit="1"/>
    </xf>
    <xf numFmtId="38" fontId="1" fillId="0" borderId="8" xfId="1" applyNumberFormat="1" applyBorder="1">
      <alignment vertical="center"/>
    </xf>
    <xf numFmtId="56" fontId="1" fillId="0" borderId="9" xfId="1" applyNumberFormat="1" applyBorder="1" applyAlignment="1">
      <alignment horizontal="center" vertical="center"/>
    </xf>
    <xf numFmtId="177" fontId="1" fillId="0" borderId="9" xfId="1" applyNumberFormat="1" applyBorder="1" applyAlignment="1">
      <alignment horizontal="center" vertical="center"/>
    </xf>
    <xf numFmtId="56" fontId="1" fillId="0" borderId="16" xfId="1" applyNumberFormat="1" applyBorder="1" applyAlignment="1">
      <alignment horizontal="center" vertical="center"/>
    </xf>
    <xf numFmtId="38" fontId="1" fillId="0" borderId="26" xfId="1" applyNumberFormat="1" applyBorder="1">
      <alignment vertical="center"/>
    </xf>
    <xf numFmtId="178" fontId="1" fillId="0" borderId="9" xfId="1" applyNumberFormat="1" applyBorder="1" applyAlignment="1">
      <alignment horizontal="center" vertical="center"/>
    </xf>
    <xf numFmtId="177" fontId="1" fillId="0" borderId="26" xfId="1" applyNumberFormat="1" applyBorder="1" applyAlignment="1">
      <alignment horizontal="center" vertical="center"/>
    </xf>
    <xf numFmtId="0" fontId="1" fillId="0" borderId="9" xfId="1" applyFill="1" applyBorder="1" applyAlignment="1">
      <alignment horizontal="left" vertical="center" shrinkToFit="1"/>
    </xf>
    <xf numFmtId="0" fontId="9" fillId="0" borderId="9" xfId="1" applyFont="1" applyFill="1" applyBorder="1" applyAlignment="1">
      <alignment horizontal="left" vertical="center" shrinkToFit="1"/>
    </xf>
    <xf numFmtId="0" fontId="1" fillId="0" borderId="16" xfId="1" applyBorder="1" applyAlignment="1">
      <alignment horizontal="center" vertical="center"/>
    </xf>
    <xf numFmtId="0" fontId="10" fillId="0" borderId="9" xfId="1" applyFont="1" applyFill="1" applyBorder="1" applyAlignment="1">
      <alignment horizontal="left" vertical="center" shrinkToFit="1"/>
    </xf>
    <xf numFmtId="0" fontId="1" fillId="0" borderId="9" xfId="1" applyFont="1" applyFill="1" applyBorder="1" applyAlignment="1">
      <alignment horizontal="left" vertical="center" shrinkToFit="1"/>
    </xf>
    <xf numFmtId="0" fontId="1" fillId="0" borderId="9" xfId="1" applyFill="1" applyBorder="1" applyAlignment="1">
      <alignment vertical="center" shrinkToFit="1"/>
    </xf>
    <xf numFmtId="56" fontId="1" fillId="0" borderId="9" xfId="1" applyNumberFormat="1" applyFill="1" applyBorder="1" applyAlignment="1">
      <alignment horizontal="center" vertical="center"/>
    </xf>
    <xf numFmtId="56" fontId="1" fillId="0" borderId="16" xfId="1" applyNumberFormat="1" applyFill="1" applyBorder="1" applyAlignment="1">
      <alignment horizontal="center" vertical="center"/>
    </xf>
    <xf numFmtId="178" fontId="1" fillId="0" borderId="9" xfId="1" applyNumberFormat="1" applyFill="1" applyBorder="1" applyAlignment="1">
      <alignment horizontal="center" vertical="center"/>
    </xf>
    <xf numFmtId="38" fontId="1" fillId="0" borderId="0" xfId="1" applyNumberFormat="1" applyFill="1">
      <alignment vertical="center"/>
    </xf>
    <xf numFmtId="0" fontId="1" fillId="0" borderId="0" xfId="1" applyFill="1">
      <alignment vertical="center"/>
    </xf>
    <xf numFmtId="38" fontId="1" fillId="0" borderId="8" xfId="1" applyNumberFormat="1" applyFill="1" applyBorder="1">
      <alignment vertical="center"/>
    </xf>
    <xf numFmtId="0" fontId="1" fillId="0" borderId="9" xfId="1" applyFill="1" applyBorder="1" applyAlignment="1">
      <alignment horizontal="center" vertical="center"/>
    </xf>
    <xf numFmtId="0" fontId="1" fillId="0" borderId="16" xfId="1" applyFill="1" applyBorder="1" applyAlignment="1">
      <alignment horizontal="center" vertical="center"/>
    </xf>
    <xf numFmtId="38" fontId="1" fillId="0" borderId="26" xfId="1" applyNumberFormat="1" applyFill="1" applyBorder="1">
      <alignment vertical="center"/>
    </xf>
    <xf numFmtId="38" fontId="1" fillId="0" borderId="29" xfId="1" applyNumberFormat="1" applyBorder="1">
      <alignment vertical="center"/>
    </xf>
    <xf numFmtId="38" fontId="1" fillId="0" borderId="33" xfId="1" applyNumberFormat="1" applyFill="1" applyBorder="1" applyAlignment="1">
      <alignment vertical="center"/>
    </xf>
    <xf numFmtId="38" fontId="1" fillId="0" borderId="34" xfId="1" applyNumberFormat="1" applyFill="1" applyBorder="1" applyAlignment="1">
      <alignment vertical="center"/>
    </xf>
    <xf numFmtId="0" fontId="1" fillId="0" borderId="35" xfId="1" applyFill="1" applyBorder="1" applyAlignment="1">
      <alignment vertical="center"/>
    </xf>
    <xf numFmtId="38" fontId="1" fillId="0" borderId="36" xfId="1" applyNumberFormat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Border="1" applyAlignment="1">
      <alignment horizontal="right" vertical="center"/>
    </xf>
    <xf numFmtId="0" fontId="1" fillId="0" borderId="0" xfId="1" applyFill="1" applyBorder="1" applyAlignment="1">
      <alignment vertical="center" shrinkToFit="1"/>
    </xf>
    <xf numFmtId="176" fontId="1" fillId="0" borderId="0" xfId="1" applyNumberFormat="1" applyFill="1" applyBorder="1">
      <alignment vertical="center"/>
    </xf>
    <xf numFmtId="38" fontId="1" fillId="0" borderId="0" xfId="1" applyNumberFormat="1" applyFill="1" applyBorder="1">
      <alignment vertical="center"/>
    </xf>
    <xf numFmtId="0" fontId="11" fillId="0" borderId="0" xfId="4" applyFill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6" fillId="0" borderId="13" xfId="0" applyFont="1" applyFill="1" applyBorder="1" applyAlignment="1">
      <alignment horizontal="right" vertical="center"/>
    </xf>
    <xf numFmtId="179" fontId="12" fillId="0" borderId="2" xfId="1" applyNumberFormat="1" applyFont="1" applyFill="1" applyBorder="1" applyAlignment="1">
      <alignment horizontal="center" vertical="center" shrinkToFit="1"/>
    </xf>
    <xf numFmtId="179" fontId="13" fillId="0" borderId="9" xfId="1" applyNumberFormat="1" applyFont="1" applyFill="1" applyBorder="1" applyAlignment="1">
      <alignment horizontal="center" vertical="center" shrinkToFit="1"/>
    </xf>
    <xf numFmtId="179" fontId="12" fillId="0" borderId="9" xfId="1" applyNumberFormat="1" applyFont="1" applyFill="1" applyBorder="1" applyAlignment="1">
      <alignment horizontal="center" vertical="center" shrinkToFit="1"/>
    </xf>
    <xf numFmtId="179" fontId="13" fillId="0" borderId="9" xfId="1" applyNumberFormat="1" applyFont="1" applyFill="1" applyBorder="1" applyAlignment="1">
      <alignment horizontal="center" vertical="center" wrapText="1" shrinkToFit="1"/>
    </xf>
    <xf numFmtId="179" fontId="12" fillId="0" borderId="9" xfId="1" applyNumberFormat="1" applyFont="1" applyFill="1" applyBorder="1" applyAlignment="1">
      <alignment horizontal="center" vertical="center" wrapText="1" shrinkToFit="1"/>
    </xf>
    <xf numFmtId="0" fontId="1" fillId="0" borderId="34" xfId="1" applyFill="1" applyBorder="1" applyAlignment="1">
      <alignment vertical="center"/>
    </xf>
    <xf numFmtId="0" fontId="1" fillId="0" borderId="41" xfId="1" applyFill="1" applyBorder="1" applyAlignment="1">
      <alignment vertical="center"/>
    </xf>
    <xf numFmtId="38" fontId="1" fillId="4" borderId="24" xfId="1" applyNumberFormat="1" applyFill="1" applyBorder="1" applyAlignment="1">
      <alignment horizontal="center" vertical="center"/>
    </xf>
    <xf numFmtId="38" fontId="1" fillId="4" borderId="16" xfId="1" applyNumberFormat="1" applyFill="1" applyBorder="1" applyAlignment="1">
      <alignment horizontal="center" vertical="center"/>
    </xf>
    <xf numFmtId="38" fontId="1" fillId="4" borderId="30" xfId="1" applyNumberFormat="1" applyFill="1" applyBorder="1" applyAlignment="1">
      <alignment horizontal="center" vertical="center"/>
    </xf>
    <xf numFmtId="0" fontId="1" fillId="0" borderId="0" xfId="1" applyFill="1" applyBorder="1" applyAlignment="1">
      <alignment vertical="center"/>
    </xf>
    <xf numFmtId="38" fontId="1" fillId="0" borderId="0" xfId="1" applyNumberFormat="1" applyFill="1" applyBorder="1" applyAlignment="1">
      <alignment horizontal="center" vertical="center"/>
    </xf>
    <xf numFmtId="56" fontId="1" fillId="0" borderId="45" xfId="1" applyNumberFormat="1" applyBorder="1" applyAlignment="1">
      <alignment horizontal="center" vertical="center"/>
    </xf>
    <xf numFmtId="56" fontId="1" fillId="0" borderId="11" xfId="1" applyNumberForma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56" fontId="1" fillId="0" borderId="11" xfId="1" applyNumberFormat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42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/>
    </xf>
    <xf numFmtId="176" fontId="1" fillId="4" borderId="7" xfId="1" applyNumberFormat="1" applyFill="1" applyBorder="1">
      <alignment vertical="center"/>
    </xf>
    <xf numFmtId="176" fontId="1" fillId="4" borderId="16" xfId="1" applyNumberFormat="1" applyFill="1" applyBorder="1">
      <alignment vertical="center"/>
    </xf>
    <xf numFmtId="38" fontId="0" fillId="4" borderId="16" xfId="3" applyFont="1" applyFill="1" applyBorder="1">
      <alignment vertical="center"/>
    </xf>
    <xf numFmtId="176" fontId="1" fillId="4" borderId="30" xfId="1" applyNumberFormat="1" applyFill="1" applyBorder="1">
      <alignment vertical="center"/>
    </xf>
    <xf numFmtId="56" fontId="1" fillId="0" borderId="25" xfId="1" applyNumberFormat="1" applyBorder="1" applyAlignment="1">
      <alignment horizontal="center" vertical="center"/>
    </xf>
    <xf numFmtId="38" fontId="1" fillId="0" borderId="24" xfId="1" applyNumberFormat="1" applyBorder="1" applyAlignment="1">
      <alignment horizontal="center" vertical="center"/>
    </xf>
    <xf numFmtId="56" fontId="1" fillId="0" borderId="8" xfId="1" applyNumberFormat="1" applyBorder="1" applyAlignment="1">
      <alignment horizontal="center" vertical="center"/>
    </xf>
    <xf numFmtId="38" fontId="1" fillId="0" borderId="16" xfId="1" applyNumberFormat="1" applyBorder="1" applyAlignment="1">
      <alignment horizontal="center" vertical="center"/>
    </xf>
    <xf numFmtId="38" fontId="0" fillId="0" borderId="16" xfId="1" applyNumberFormat="1" applyFont="1" applyBorder="1" applyAlignment="1">
      <alignment horizontal="center" vertical="center"/>
    </xf>
    <xf numFmtId="56" fontId="1" fillId="0" borderId="8" xfId="1" applyNumberFormat="1" applyFill="1" applyBorder="1" applyAlignment="1">
      <alignment horizontal="center" vertical="center"/>
    </xf>
    <xf numFmtId="0" fontId="1" fillId="0" borderId="8" xfId="1" applyFill="1" applyBorder="1" applyAlignment="1">
      <alignment horizontal="center" vertical="center"/>
    </xf>
    <xf numFmtId="0" fontId="1" fillId="0" borderId="29" xfId="1" applyFill="1" applyBorder="1" applyAlignment="1">
      <alignment horizontal="center" vertical="center"/>
    </xf>
    <xf numFmtId="0" fontId="1" fillId="0" borderId="30" xfId="1" applyFill="1" applyBorder="1" applyAlignment="1">
      <alignment horizontal="center" vertical="center"/>
    </xf>
    <xf numFmtId="0" fontId="1" fillId="0" borderId="48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47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4" borderId="7" xfId="1" applyFill="1" applyBorder="1" applyAlignment="1">
      <alignment horizontal="center" vertical="center" wrapText="1" shrinkToFit="1"/>
    </xf>
    <xf numFmtId="0" fontId="1" fillId="4" borderId="16" xfId="1" applyFill="1" applyBorder="1" applyAlignment="1">
      <alignment horizontal="center" vertical="center" shrinkToFit="1"/>
    </xf>
    <xf numFmtId="0" fontId="1" fillId="4" borderId="20" xfId="1" applyFill="1" applyBorder="1" applyAlignment="1">
      <alignment horizontal="center" vertical="center" shrinkToFi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6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44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4" borderId="7" xfId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31" xfId="1" applyFill="1" applyBorder="1" applyAlignment="1">
      <alignment horizontal="center" vertical="center"/>
    </xf>
    <xf numFmtId="0" fontId="1" fillId="0" borderId="32" xfId="1" applyFill="1" applyBorder="1" applyAlignment="1">
      <alignment horizontal="center" vertical="center"/>
    </xf>
    <xf numFmtId="0" fontId="1" fillId="0" borderId="40" xfId="1" applyFill="1" applyBorder="1" applyAlignment="1">
      <alignment horizontal="center" vertical="center"/>
    </xf>
    <xf numFmtId="0" fontId="1" fillId="0" borderId="37" xfId="1" applyFill="1" applyBorder="1" applyAlignment="1">
      <alignment horizontal="center" vertical="center"/>
    </xf>
    <xf numFmtId="0" fontId="1" fillId="0" borderId="38" xfId="1" applyFill="1" applyBorder="1" applyAlignment="1">
      <alignment horizontal="center" vertical="center"/>
    </xf>
    <xf numFmtId="0" fontId="1" fillId="0" borderId="39" xfId="1" applyFill="1" applyBorder="1" applyAlignment="1">
      <alignment horizontal="center" vertical="center"/>
    </xf>
    <xf numFmtId="38" fontId="1" fillId="0" borderId="38" xfId="1" applyNumberFormat="1" applyFill="1" applyBorder="1" applyAlignment="1">
      <alignment horizontal="center" vertical="center"/>
    </xf>
    <xf numFmtId="38" fontId="1" fillId="0" borderId="39" xfId="1" applyNumberFormat="1" applyFill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4" fillId="0" borderId="0" xfId="1" applyFont="1">
      <alignment vertical="center"/>
    </xf>
  </cellXfs>
  <cellStyles count="11">
    <cellStyle name="ハイパーリンク 2" xfId="4" xr:uid="{00000000-0005-0000-0000-000000000000}"/>
    <cellStyle name="桁区切り 2" xfId="5" xr:uid="{00000000-0005-0000-0000-000001000000}"/>
    <cellStyle name="桁区切り 2 2" xfId="6" xr:uid="{00000000-0005-0000-0000-000002000000}"/>
    <cellStyle name="桁区切り 3" xfId="7" xr:uid="{00000000-0005-0000-0000-000003000000}"/>
    <cellStyle name="桁区切り 4" xfId="3" xr:uid="{00000000-0005-0000-0000-000004000000}"/>
    <cellStyle name="標準" xfId="0" builtinId="0"/>
    <cellStyle name="標準 2" xfId="2" xr:uid="{00000000-0005-0000-0000-000006000000}"/>
    <cellStyle name="標準 3" xfId="8" xr:uid="{00000000-0005-0000-0000-000007000000}"/>
    <cellStyle name="標準 4" xfId="9" xr:uid="{00000000-0005-0000-0000-000008000000}"/>
    <cellStyle name="標準 5" xfId="1" xr:uid="{00000000-0005-0000-0000-000009000000}"/>
    <cellStyle name="標準 6" xfId="10" xr:uid="{00000000-0005-0000-0000-00000A000000}"/>
  </cellStyles>
  <dxfs count="13"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ws-fileserver\aws&#20849;&#26377;\Documents%20and%20Settings\pete\Local%20Settings\Temporary%20Internet%20Files\Content.IE5\C067F0W7\FY2009%20GSD%20All%20as%20of%204-28-2009-km05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ws-fileserver\aws&#20849;&#26377;\Documents%20and%20Settings\10028\Local%20Settings\Temporary%20Internet%20Files\Content.IE5\NRPVRXKW\GSD%20SD2%20For%2006-08-2009%2006-08-0800%20&#22577;&#21578;_&#234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eurus.dti.ne.jp/~yoneyama/Excel/jituyou/nenrei/nenr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look"/>
      <sheetName val="Outlook (Detail)"/>
      <sheetName val="Grand Summary"/>
      <sheetName val="Summary GSD1-3"/>
      <sheetName val="Summary SD1"/>
      <sheetName val="Summary SD2"/>
      <sheetName val="Summary SD3 "/>
      <sheetName val="SD1 Customer"/>
      <sheetName val="Data-SD1"/>
      <sheetName val="Data-SD2 Corrected PT (Proj)"/>
      <sheetName val="Data-SD2"/>
      <sheetName val="Data-SD3 Project Data"/>
      <sheetName val=" Old Data-SD3"/>
      <sheetName val="Sheet7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Outlook (Detail)"/>
      <sheetName val="Summary"/>
      <sheetName val="Project"/>
      <sheetName val="Highlights"/>
      <sheetName val="Data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">
          <cell r="B3" t="str">
            <v>甲</v>
          </cell>
          <cell r="C3" t="str">
            <v>こう</v>
          </cell>
          <cell r="D3" t="str">
            <v>木の兄</v>
          </cell>
          <cell r="E3" t="str">
            <v>きのえ</v>
          </cell>
          <cell r="G3" t="str">
            <v>子</v>
          </cell>
          <cell r="H3" t="str">
            <v>ね</v>
          </cell>
          <cell r="J3">
            <v>1</v>
          </cell>
          <cell r="K3">
            <v>1</v>
          </cell>
          <cell r="L3">
            <v>1</v>
          </cell>
        </row>
        <row r="4">
          <cell r="B4" t="str">
            <v>乙</v>
          </cell>
          <cell r="C4" t="str">
            <v>おつ</v>
          </cell>
          <cell r="D4" t="str">
            <v>木の弟</v>
          </cell>
          <cell r="E4" t="str">
            <v>きのと</v>
          </cell>
          <cell r="G4" t="str">
            <v>丑</v>
          </cell>
          <cell r="H4" t="str">
            <v>うし</v>
          </cell>
          <cell r="J4">
            <v>2</v>
          </cell>
          <cell r="K4">
            <v>2</v>
          </cell>
          <cell r="L4">
            <v>2</v>
          </cell>
        </row>
        <row r="5">
          <cell r="B5" t="str">
            <v>丙</v>
          </cell>
          <cell r="C5" t="str">
            <v>へい</v>
          </cell>
          <cell r="D5" t="str">
            <v>火の兄</v>
          </cell>
          <cell r="E5" t="str">
            <v>ひのえ</v>
          </cell>
          <cell r="G5" t="str">
            <v>寅</v>
          </cell>
          <cell r="H5" t="str">
            <v>とら</v>
          </cell>
          <cell r="J5">
            <v>3</v>
          </cell>
          <cell r="K5">
            <v>3</v>
          </cell>
          <cell r="L5">
            <v>3</v>
          </cell>
        </row>
        <row r="6">
          <cell r="B6" t="str">
            <v>丁</v>
          </cell>
          <cell r="C6" t="str">
            <v>てい</v>
          </cell>
          <cell r="D6" t="str">
            <v>火の弟</v>
          </cell>
          <cell r="E6" t="str">
            <v>ひのと</v>
          </cell>
          <cell r="G6" t="str">
            <v>卯</v>
          </cell>
          <cell r="H6" t="str">
            <v>う</v>
          </cell>
          <cell r="J6">
            <v>4</v>
          </cell>
          <cell r="K6">
            <v>4</v>
          </cell>
          <cell r="L6">
            <v>4</v>
          </cell>
        </row>
        <row r="7">
          <cell r="B7" t="str">
            <v>戊</v>
          </cell>
          <cell r="C7" t="str">
            <v>ぼ</v>
          </cell>
          <cell r="D7" t="str">
            <v>土の兄</v>
          </cell>
          <cell r="E7" t="str">
            <v>つちのえ</v>
          </cell>
          <cell r="G7" t="str">
            <v>辰</v>
          </cell>
          <cell r="H7" t="str">
            <v>たつ</v>
          </cell>
          <cell r="J7">
            <v>5</v>
          </cell>
          <cell r="K7">
            <v>5</v>
          </cell>
          <cell r="L7">
            <v>5</v>
          </cell>
        </row>
        <row r="8">
          <cell r="B8" t="str">
            <v>己</v>
          </cell>
          <cell r="C8" t="str">
            <v>き</v>
          </cell>
          <cell r="D8" t="str">
            <v>土の弟</v>
          </cell>
          <cell r="E8" t="str">
            <v>つちのと</v>
          </cell>
          <cell r="G8" t="str">
            <v>巳</v>
          </cell>
          <cell r="H8" t="str">
            <v>み</v>
          </cell>
          <cell r="J8">
            <v>6</v>
          </cell>
          <cell r="K8">
            <v>6</v>
          </cell>
          <cell r="L8">
            <v>6</v>
          </cell>
        </row>
        <row r="9">
          <cell r="B9" t="str">
            <v>庚</v>
          </cell>
          <cell r="C9" t="str">
            <v>こう</v>
          </cell>
          <cell r="D9" t="str">
            <v>金の兄</v>
          </cell>
          <cell r="E9" t="str">
            <v>かのえ</v>
          </cell>
          <cell r="G9" t="str">
            <v>午</v>
          </cell>
          <cell r="H9" t="str">
            <v>うま</v>
          </cell>
          <cell r="J9">
            <v>7</v>
          </cell>
          <cell r="K9">
            <v>7</v>
          </cell>
          <cell r="L9">
            <v>7</v>
          </cell>
        </row>
        <row r="10">
          <cell r="B10" t="str">
            <v>辛</v>
          </cell>
          <cell r="C10" t="str">
            <v>しん</v>
          </cell>
          <cell r="D10" t="str">
            <v>金の弟</v>
          </cell>
          <cell r="E10" t="str">
            <v>かのと</v>
          </cell>
          <cell r="G10" t="str">
            <v>未</v>
          </cell>
          <cell r="H10" t="str">
            <v>ひつじ</v>
          </cell>
          <cell r="J10">
            <v>8</v>
          </cell>
          <cell r="K10">
            <v>8</v>
          </cell>
          <cell r="L10">
            <v>8</v>
          </cell>
        </row>
        <row r="11">
          <cell r="B11" t="str">
            <v>壬</v>
          </cell>
          <cell r="C11" t="str">
            <v>じん</v>
          </cell>
          <cell r="D11" t="str">
            <v>水の兄</v>
          </cell>
          <cell r="E11" t="str">
            <v>みずのえ</v>
          </cell>
          <cell r="G11" t="str">
            <v>申</v>
          </cell>
          <cell r="H11" t="str">
            <v>さる</v>
          </cell>
          <cell r="J11">
            <v>9</v>
          </cell>
          <cell r="K11">
            <v>9</v>
          </cell>
          <cell r="L11">
            <v>9</v>
          </cell>
        </row>
        <row r="12">
          <cell r="B12" t="str">
            <v>癸</v>
          </cell>
          <cell r="C12" t="str">
            <v>き</v>
          </cell>
          <cell r="D12" t="str">
            <v>水の弟</v>
          </cell>
          <cell r="E12" t="str">
            <v>みずのと</v>
          </cell>
          <cell r="G12" t="str">
            <v>酉</v>
          </cell>
          <cell r="H12" t="str">
            <v>とり</v>
          </cell>
          <cell r="J12">
            <v>10</v>
          </cell>
          <cell r="K12">
            <v>10</v>
          </cell>
          <cell r="L12">
            <v>10</v>
          </cell>
        </row>
        <row r="13">
          <cell r="G13" t="str">
            <v>戌</v>
          </cell>
          <cell r="H13" t="str">
            <v>いぬ</v>
          </cell>
          <cell r="J13">
            <v>11</v>
          </cell>
          <cell r="K13">
            <v>11</v>
          </cell>
          <cell r="L13">
            <v>11</v>
          </cell>
        </row>
        <row r="14">
          <cell r="G14" t="str">
            <v>亥</v>
          </cell>
          <cell r="H14" t="str">
            <v>い</v>
          </cell>
          <cell r="J14">
            <v>12</v>
          </cell>
          <cell r="K14">
            <v>12</v>
          </cell>
          <cell r="L14">
            <v>12</v>
          </cell>
        </row>
        <row r="15">
          <cell r="J15">
            <v>13</v>
          </cell>
          <cell r="L15">
            <v>13</v>
          </cell>
        </row>
        <row r="16">
          <cell r="J16">
            <v>14</v>
          </cell>
          <cell r="L16">
            <v>14</v>
          </cell>
        </row>
        <row r="17">
          <cell r="J17">
            <v>15</v>
          </cell>
          <cell r="L17">
            <v>15</v>
          </cell>
        </row>
        <row r="18">
          <cell r="C18" t="str">
            <v>01/01</v>
          </cell>
          <cell r="D18" t="str">
            <v>やぎ座</v>
          </cell>
          <cell r="J18">
            <v>16</v>
          </cell>
          <cell r="L18">
            <v>16</v>
          </cell>
        </row>
        <row r="19">
          <cell r="C19" t="str">
            <v>01/20</v>
          </cell>
          <cell r="D19" t="str">
            <v>みずがめ座</v>
          </cell>
          <cell r="J19">
            <v>17</v>
          </cell>
          <cell r="L19">
            <v>17</v>
          </cell>
        </row>
        <row r="20">
          <cell r="C20" t="str">
            <v>02/19</v>
          </cell>
          <cell r="D20" t="str">
            <v>うお座</v>
          </cell>
          <cell r="J20">
            <v>18</v>
          </cell>
          <cell r="L20">
            <v>18</v>
          </cell>
        </row>
        <row r="21">
          <cell r="C21" t="str">
            <v>03/21</v>
          </cell>
          <cell r="D21" t="str">
            <v>おひつじ座</v>
          </cell>
          <cell r="J21">
            <v>19</v>
          </cell>
          <cell r="L21">
            <v>19</v>
          </cell>
        </row>
        <row r="22">
          <cell r="C22" t="str">
            <v>04/20</v>
          </cell>
          <cell r="D22" t="str">
            <v>おうし座</v>
          </cell>
          <cell r="J22">
            <v>20</v>
          </cell>
          <cell r="L22">
            <v>20</v>
          </cell>
        </row>
        <row r="23">
          <cell r="C23" t="str">
            <v>05/21</v>
          </cell>
          <cell r="D23" t="str">
            <v>ふたご座</v>
          </cell>
          <cell r="J23">
            <v>21</v>
          </cell>
          <cell r="L23">
            <v>21</v>
          </cell>
        </row>
        <row r="24">
          <cell r="C24" t="str">
            <v>06/22</v>
          </cell>
          <cell r="D24" t="str">
            <v>かに座</v>
          </cell>
          <cell r="J24">
            <v>22</v>
          </cell>
          <cell r="L24">
            <v>22</v>
          </cell>
        </row>
        <row r="25">
          <cell r="C25" t="str">
            <v>07/23</v>
          </cell>
          <cell r="D25" t="str">
            <v>しし座</v>
          </cell>
          <cell r="J25">
            <v>23</v>
          </cell>
          <cell r="L25">
            <v>23</v>
          </cell>
        </row>
        <row r="26">
          <cell r="C26" t="str">
            <v>08/23</v>
          </cell>
          <cell r="D26" t="str">
            <v>おとめ座</v>
          </cell>
          <cell r="J26">
            <v>24</v>
          </cell>
          <cell r="L26">
            <v>24</v>
          </cell>
        </row>
        <row r="27">
          <cell r="C27" t="str">
            <v>09/23</v>
          </cell>
          <cell r="D27" t="str">
            <v>てんびん座</v>
          </cell>
          <cell r="J27">
            <v>25</v>
          </cell>
          <cell r="L27">
            <v>25</v>
          </cell>
        </row>
        <row r="28">
          <cell r="C28" t="str">
            <v>10/24</v>
          </cell>
          <cell r="D28" t="str">
            <v>さそり座</v>
          </cell>
          <cell r="J28">
            <v>26</v>
          </cell>
          <cell r="L28">
            <v>26</v>
          </cell>
        </row>
        <row r="29">
          <cell r="C29" t="str">
            <v>11/22</v>
          </cell>
          <cell r="D29" t="str">
            <v>いて座</v>
          </cell>
          <cell r="J29">
            <v>27</v>
          </cell>
          <cell r="L29">
            <v>27</v>
          </cell>
        </row>
        <row r="30">
          <cell r="C30" t="str">
            <v>12/22</v>
          </cell>
          <cell r="D30" t="str">
            <v>やぎ座</v>
          </cell>
          <cell r="J30">
            <v>28</v>
          </cell>
          <cell r="L30">
            <v>28</v>
          </cell>
        </row>
        <row r="31">
          <cell r="J31">
            <v>29</v>
          </cell>
          <cell r="L31">
            <v>29</v>
          </cell>
        </row>
        <row r="32">
          <cell r="J32">
            <v>30</v>
          </cell>
          <cell r="L32">
            <v>30</v>
          </cell>
        </row>
        <row r="33">
          <cell r="J33">
            <v>31</v>
          </cell>
          <cell r="L33">
            <v>31</v>
          </cell>
        </row>
        <row r="34">
          <cell r="J34">
            <v>32</v>
          </cell>
        </row>
        <row r="35">
          <cell r="J35">
            <v>33</v>
          </cell>
        </row>
        <row r="36">
          <cell r="J36">
            <v>34</v>
          </cell>
        </row>
        <row r="37">
          <cell r="J37">
            <v>35</v>
          </cell>
        </row>
        <row r="38">
          <cell r="J38">
            <v>36</v>
          </cell>
        </row>
        <row r="39">
          <cell r="J39">
            <v>37</v>
          </cell>
        </row>
        <row r="40">
          <cell r="J40">
            <v>38</v>
          </cell>
        </row>
        <row r="41">
          <cell r="J41">
            <v>39</v>
          </cell>
        </row>
        <row r="42">
          <cell r="J42">
            <v>40</v>
          </cell>
        </row>
        <row r="43">
          <cell r="J43">
            <v>41</v>
          </cell>
        </row>
        <row r="44">
          <cell r="J44">
            <v>42</v>
          </cell>
        </row>
        <row r="45">
          <cell r="J45">
            <v>43</v>
          </cell>
        </row>
        <row r="46">
          <cell r="J46">
            <v>44</v>
          </cell>
        </row>
        <row r="47">
          <cell r="J47">
            <v>45</v>
          </cell>
        </row>
        <row r="48">
          <cell r="J48">
            <v>46</v>
          </cell>
        </row>
        <row r="49">
          <cell r="J49">
            <v>47</v>
          </cell>
        </row>
        <row r="50">
          <cell r="J50">
            <v>48</v>
          </cell>
        </row>
        <row r="51">
          <cell r="J51">
            <v>49</v>
          </cell>
        </row>
        <row r="52">
          <cell r="J52">
            <v>50</v>
          </cell>
        </row>
        <row r="53">
          <cell r="J53">
            <v>51</v>
          </cell>
        </row>
        <row r="54">
          <cell r="J54">
            <v>52</v>
          </cell>
        </row>
        <row r="55">
          <cell r="J55">
            <v>53</v>
          </cell>
        </row>
        <row r="56">
          <cell r="J56">
            <v>54</v>
          </cell>
        </row>
        <row r="57">
          <cell r="J57">
            <v>55</v>
          </cell>
        </row>
        <row r="58">
          <cell r="J58">
            <v>56</v>
          </cell>
        </row>
        <row r="59">
          <cell r="J59">
            <v>57</v>
          </cell>
        </row>
        <row r="60">
          <cell r="J60">
            <v>58</v>
          </cell>
        </row>
        <row r="61">
          <cell r="J61">
            <v>59</v>
          </cell>
        </row>
        <row r="62">
          <cell r="J62">
            <v>60</v>
          </cell>
        </row>
        <row r="63">
          <cell r="J63">
            <v>61</v>
          </cell>
        </row>
        <row r="64">
          <cell r="J64">
            <v>62</v>
          </cell>
        </row>
        <row r="65">
          <cell r="J65">
            <v>63</v>
          </cell>
        </row>
        <row r="66">
          <cell r="J66">
            <v>64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tabColor rgb="FFFFC000"/>
    <pageSetUpPr fitToPage="1"/>
  </sheetPr>
  <dimension ref="A1:AG63"/>
  <sheetViews>
    <sheetView tabSelected="1" zoomScale="80" zoomScaleNormal="80" zoomScaleSheetLayoutView="80" workbookViewId="0">
      <pane xSplit="4" ySplit="6" topLeftCell="M7" activePane="bottomRight" state="frozen"/>
      <selection pane="topRight" activeCell="D1" sqref="D1"/>
      <selection pane="bottomLeft" activeCell="A8" sqref="A8"/>
      <selection pane="bottomRight" sqref="A1:AB1"/>
    </sheetView>
  </sheetViews>
  <sheetFormatPr defaultColWidth="9" defaultRowHeight="13.2"/>
  <cols>
    <col min="1" max="1" width="7.77734375" style="1" customWidth="1"/>
    <col min="2" max="2" width="30.6640625" style="1" customWidth="1"/>
    <col min="3" max="3" width="10.21875" style="1" customWidth="1"/>
    <col min="4" max="4" width="10.77734375" style="1" customWidth="1"/>
    <col min="5" max="7" width="10.33203125" style="2" hidden="1" customWidth="1"/>
    <col min="8" max="8" width="10.33203125" style="3" hidden="1" customWidth="1"/>
    <col min="9" max="11" width="10.33203125" style="2" hidden="1" customWidth="1"/>
    <col min="12" max="12" width="10.33203125" style="3" hidden="1" customWidth="1"/>
    <col min="13" max="15" width="10.33203125" style="2" customWidth="1"/>
    <col min="16" max="16" width="10.33203125" style="3" customWidth="1"/>
    <col min="17" max="19" width="10.33203125" style="2" customWidth="1"/>
    <col min="20" max="20" width="10.33203125" style="3" customWidth="1"/>
    <col min="21" max="23" width="10.33203125" style="2" customWidth="1"/>
    <col min="24" max="26" width="10.33203125" style="3" customWidth="1"/>
    <col min="27" max="27" width="34.109375" style="1" customWidth="1"/>
    <col min="28" max="28" width="5.77734375" style="1" customWidth="1"/>
    <col min="29" max="30" width="11" style="1" bestFit="1" customWidth="1"/>
    <col min="31" max="31" width="9" style="1"/>
    <col min="32" max="33" width="11" style="1" bestFit="1" customWidth="1"/>
    <col min="34" max="34" width="10.44140625" style="1" bestFit="1" customWidth="1"/>
    <col min="35" max="16384" width="9" style="1"/>
  </cols>
  <sheetData>
    <row r="1" spans="1:30" ht="26.25" customHeight="1">
      <c r="A1" s="99" t="str">
        <f>"【　"&amp;A2&amp;" 売掛金明細 】"</f>
        <v>【　GR部 売掛金明細 】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</row>
    <row r="2" spans="1:30" ht="20.100000000000001" customHeight="1">
      <c r="A2" s="140" t="s">
        <v>17</v>
      </c>
      <c r="AA2" s="4">
        <v>42979</v>
      </c>
      <c r="AB2" s="1" t="s">
        <v>0</v>
      </c>
    </row>
    <row r="3" spans="1:30" ht="9.9" customHeight="1" thickBot="1"/>
    <row r="4" spans="1:30" ht="18" customHeight="1" thickBot="1">
      <c r="A4" s="100" t="s">
        <v>1</v>
      </c>
      <c r="B4" s="101"/>
      <c r="C4" s="106" t="s">
        <v>2</v>
      </c>
      <c r="D4" s="109" t="s">
        <v>13</v>
      </c>
      <c r="E4" s="112" t="s">
        <v>3</v>
      </c>
      <c r="F4" s="113"/>
      <c r="G4" s="113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14"/>
      <c r="Y4" s="136" t="s">
        <v>15</v>
      </c>
      <c r="Z4" s="137" t="s">
        <v>16</v>
      </c>
      <c r="AA4" s="115" t="s">
        <v>4</v>
      </c>
      <c r="AB4" s="116"/>
      <c r="AC4" s="100" t="s">
        <v>5</v>
      </c>
      <c r="AD4" s="123" t="s">
        <v>6</v>
      </c>
    </row>
    <row r="5" spans="1:30" ht="18" customHeight="1">
      <c r="A5" s="102"/>
      <c r="B5" s="103"/>
      <c r="C5" s="107"/>
      <c r="D5" s="110"/>
      <c r="E5" s="58"/>
      <c r="F5" s="61">
        <f>MONTH(EDATE($AA$2,-5))</f>
        <v>4</v>
      </c>
      <c r="G5" s="5" t="s">
        <v>7</v>
      </c>
      <c r="H5" s="59"/>
      <c r="I5" s="58"/>
      <c r="J5" s="61">
        <f>MONTH(EDATE($AA$2,-4))</f>
        <v>5</v>
      </c>
      <c r="K5" s="5" t="s">
        <v>7</v>
      </c>
      <c r="L5" s="59"/>
      <c r="M5" s="58"/>
      <c r="N5" s="61">
        <f>MONTH(EDATE($AA$2,-3))</f>
        <v>6</v>
      </c>
      <c r="O5" s="5" t="s">
        <v>7</v>
      </c>
      <c r="P5" s="59"/>
      <c r="Q5" s="58"/>
      <c r="R5" s="61">
        <f>MONTH(EDATE($AA$2,-2))</f>
        <v>7</v>
      </c>
      <c r="S5" s="5" t="s">
        <v>7</v>
      </c>
      <c r="T5" s="59"/>
      <c r="U5" s="58"/>
      <c r="V5" s="61">
        <f>MONTH(EDATE($AA$2,-1))</f>
        <v>8</v>
      </c>
      <c r="W5" s="5" t="s">
        <v>7</v>
      </c>
      <c r="X5" s="79"/>
      <c r="Y5" s="102"/>
      <c r="Z5" s="138"/>
      <c r="AA5" s="117"/>
      <c r="AB5" s="118"/>
      <c r="AC5" s="121"/>
      <c r="AD5" s="124"/>
    </row>
    <row r="6" spans="1:30" ht="18" customHeight="1" thickBot="1">
      <c r="A6" s="104"/>
      <c r="B6" s="105"/>
      <c r="C6" s="108"/>
      <c r="D6" s="111"/>
      <c r="E6" s="6" t="s">
        <v>8</v>
      </c>
      <c r="F6" s="7" t="s">
        <v>9</v>
      </c>
      <c r="G6" s="8" t="s">
        <v>10</v>
      </c>
      <c r="H6" s="9" t="s">
        <v>11</v>
      </c>
      <c r="I6" s="6" t="s">
        <v>8</v>
      </c>
      <c r="J6" s="7" t="s">
        <v>9</v>
      </c>
      <c r="K6" s="8" t="s">
        <v>10</v>
      </c>
      <c r="L6" s="9" t="s">
        <v>11</v>
      </c>
      <c r="M6" s="6" t="s">
        <v>8</v>
      </c>
      <c r="N6" s="7" t="s">
        <v>9</v>
      </c>
      <c r="O6" s="8" t="s">
        <v>10</v>
      </c>
      <c r="P6" s="9" t="s">
        <v>11</v>
      </c>
      <c r="Q6" s="6" t="s">
        <v>8</v>
      </c>
      <c r="R6" s="7" t="s">
        <v>9</v>
      </c>
      <c r="S6" s="8" t="s">
        <v>10</v>
      </c>
      <c r="T6" s="9" t="s">
        <v>11</v>
      </c>
      <c r="U6" s="6" t="s">
        <v>8</v>
      </c>
      <c r="V6" s="7" t="s">
        <v>9</v>
      </c>
      <c r="W6" s="8" t="s">
        <v>10</v>
      </c>
      <c r="X6" s="80" t="s">
        <v>11</v>
      </c>
      <c r="Y6" s="104"/>
      <c r="Z6" s="139"/>
      <c r="AA6" s="119"/>
      <c r="AB6" s="120"/>
      <c r="AC6" s="122"/>
      <c r="AD6" s="125"/>
    </row>
    <row r="7" spans="1:30" ht="20.25" customHeight="1">
      <c r="A7" s="10"/>
      <c r="B7" s="11"/>
      <c r="C7" s="62"/>
      <c r="D7" s="82"/>
      <c r="E7" s="12"/>
      <c r="F7" s="13"/>
      <c r="G7" s="14"/>
      <c r="H7" s="15"/>
      <c r="I7" s="16"/>
      <c r="J7" s="17"/>
      <c r="K7" s="18"/>
      <c r="L7" s="19"/>
      <c r="M7" s="20"/>
      <c r="N7" s="17"/>
      <c r="O7" s="18"/>
      <c r="P7" s="19"/>
      <c r="Q7" s="20"/>
      <c r="R7" s="21"/>
      <c r="S7" s="18"/>
      <c r="T7" s="19"/>
      <c r="U7" s="20"/>
      <c r="V7" s="17"/>
      <c r="W7" s="22"/>
      <c r="X7" s="74"/>
      <c r="Y7" s="86"/>
      <c r="Z7" s="87"/>
      <c r="AA7" s="126"/>
      <c r="AB7" s="127"/>
      <c r="AC7" s="20">
        <f>E7+I7+M7+Q7+U7</f>
        <v>0</v>
      </c>
      <c r="AD7" s="69" t="str">
        <f>IF(D7=0,"",IF(D7=AC7,"一致 ","不一致"))</f>
        <v/>
      </c>
    </row>
    <row r="8" spans="1:30" ht="20.25" customHeight="1">
      <c r="A8" s="23"/>
      <c r="B8" s="24"/>
      <c r="C8" s="63"/>
      <c r="D8" s="83"/>
      <c r="E8" s="25"/>
      <c r="F8" s="26"/>
      <c r="G8" s="27"/>
      <c r="H8" s="28"/>
      <c r="I8" s="29"/>
      <c r="J8" s="26"/>
      <c r="K8" s="27"/>
      <c r="L8" s="28"/>
      <c r="M8" s="25"/>
      <c r="N8" s="26"/>
      <c r="O8" s="27"/>
      <c r="P8" s="28"/>
      <c r="Q8" s="25"/>
      <c r="R8" s="30"/>
      <c r="S8" s="27"/>
      <c r="T8" s="28"/>
      <c r="U8" s="25"/>
      <c r="V8" s="26"/>
      <c r="W8" s="31"/>
      <c r="X8" s="75"/>
      <c r="Y8" s="88"/>
      <c r="Z8" s="89"/>
      <c r="AA8" s="97"/>
      <c r="AB8" s="98"/>
      <c r="AC8" s="25">
        <f t="shared" ref="AC8:AC26" si="0">E8+I8+M8+Q8+U8</f>
        <v>0</v>
      </c>
      <c r="AD8" s="70" t="str">
        <f t="shared" ref="AD8:AD26" si="1">IF(D8=0,"",IF(D8=AC8,"一致 ","不一致"))</f>
        <v/>
      </c>
    </row>
    <row r="9" spans="1:30" ht="20.25" customHeight="1">
      <c r="A9" s="23"/>
      <c r="B9" s="32"/>
      <c r="C9" s="64"/>
      <c r="D9" s="83"/>
      <c r="E9" s="25"/>
      <c r="F9" s="26"/>
      <c r="G9" s="27"/>
      <c r="H9" s="28"/>
      <c r="I9" s="29"/>
      <c r="J9" s="26"/>
      <c r="K9" s="27"/>
      <c r="L9" s="28"/>
      <c r="M9" s="25"/>
      <c r="N9" s="26"/>
      <c r="O9" s="27"/>
      <c r="P9" s="28"/>
      <c r="Q9" s="25"/>
      <c r="R9" s="30"/>
      <c r="S9" s="27"/>
      <c r="T9" s="28"/>
      <c r="U9" s="25"/>
      <c r="V9" s="26"/>
      <c r="W9" s="31"/>
      <c r="X9" s="75"/>
      <c r="Y9" s="88"/>
      <c r="Z9" s="89"/>
      <c r="AA9" s="97"/>
      <c r="AB9" s="98"/>
      <c r="AC9" s="25">
        <f t="shared" si="0"/>
        <v>0</v>
      </c>
      <c r="AD9" s="70" t="str">
        <f t="shared" si="1"/>
        <v/>
      </c>
    </row>
    <row r="10" spans="1:30" ht="20.25" customHeight="1">
      <c r="A10" s="23"/>
      <c r="B10" s="33"/>
      <c r="C10" s="65"/>
      <c r="D10" s="83"/>
      <c r="E10" s="25"/>
      <c r="F10" s="60"/>
      <c r="G10" s="27"/>
      <c r="H10" s="34"/>
      <c r="I10" s="29"/>
      <c r="J10" s="60"/>
      <c r="K10" s="27"/>
      <c r="L10" s="34"/>
      <c r="M10" s="25"/>
      <c r="N10" s="60"/>
      <c r="O10" s="27"/>
      <c r="P10" s="34"/>
      <c r="Q10" s="25"/>
      <c r="R10" s="30"/>
      <c r="S10" s="27"/>
      <c r="T10" s="34"/>
      <c r="U10" s="25"/>
      <c r="V10" s="30"/>
      <c r="W10" s="31"/>
      <c r="X10" s="76"/>
      <c r="Y10" s="81"/>
      <c r="Z10" s="89"/>
      <c r="AA10" s="97"/>
      <c r="AB10" s="98"/>
      <c r="AC10" s="25">
        <f>E10+I10+M10+Q10+U10</f>
        <v>0</v>
      </c>
      <c r="AD10" s="70" t="str">
        <f t="shared" si="1"/>
        <v/>
      </c>
    </row>
    <row r="11" spans="1:30" ht="20.25" customHeight="1">
      <c r="A11" s="23"/>
      <c r="B11" s="35"/>
      <c r="C11" s="65"/>
      <c r="D11" s="83"/>
      <c r="E11" s="25"/>
      <c r="F11" s="26"/>
      <c r="G11" s="27"/>
      <c r="H11" s="34"/>
      <c r="I11" s="29"/>
      <c r="J11" s="60"/>
      <c r="K11" s="27"/>
      <c r="L11" s="34"/>
      <c r="M11" s="25"/>
      <c r="N11" s="60"/>
      <c r="O11" s="27"/>
      <c r="P11" s="34"/>
      <c r="Q11" s="25"/>
      <c r="R11" s="30"/>
      <c r="S11" s="27"/>
      <c r="T11" s="34"/>
      <c r="U11" s="25"/>
      <c r="V11" s="30"/>
      <c r="W11" s="31"/>
      <c r="X11" s="76"/>
      <c r="Y11" s="81"/>
      <c r="Z11" s="89"/>
      <c r="AA11" s="97"/>
      <c r="AB11" s="98"/>
      <c r="AC11" s="25">
        <f t="shared" si="0"/>
        <v>0</v>
      </c>
      <c r="AD11" s="70" t="str">
        <f t="shared" si="1"/>
        <v/>
      </c>
    </row>
    <row r="12" spans="1:30" ht="20.25" customHeight="1">
      <c r="A12" s="23"/>
      <c r="B12" s="33"/>
      <c r="C12" s="65"/>
      <c r="D12" s="83"/>
      <c r="E12" s="25"/>
      <c r="F12" s="60"/>
      <c r="G12" s="27"/>
      <c r="H12" s="34"/>
      <c r="I12" s="29"/>
      <c r="J12" s="60"/>
      <c r="K12" s="27"/>
      <c r="L12" s="34"/>
      <c r="M12" s="25"/>
      <c r="N12" s="60"/>
      <c r="O12" s="27"/>
      <c r="P12" s="34"/>
      <c r="Q12" s="25"/>
      <c r="R12" s="30"/>
      <c r="S12" s="27"/>
      <c r="T12" s="34"/>
      <c r="U12" s="25"/>
      <c r="V12" s="30"/>
      <c r="W12" s="31"/>
      <c r="X12" s="76"/>
      <c r="Y12" s="81"/>
      <c r="Z12" s="89"/>
      <c r="AA12" s="97"/>
      <c r="AB12" s="98"/>
      <c r="AC12" s="25">
        <f t="shared" si="0"/>
        <v>0</v>
      </c>
      <c r="AD12" s="70" t="str">
        <f t="shared" si="1"/>
        <v/>
      </c>
    </row>
    <row r="13" spans="1:30" ht="20.25" customHeight="1">
      <c r="A13" s="23"/>
      <c r="B13" s="33"/>
      <c r="C13" s="65"/>
      <c r="D13" s="83"/>
      <c r="E13" s="25"/>
      <c r="F13" s="60"/>
      <c r="G13" s="27"/>
      <c r="H13" s="34"/>
      <c r="I13" s="29"/>
      <c r="J13" s="60"/>
      <c r="K13" s="27"/>
      <c r="L13" s="34"/>
      <c r="M13" s="25"/>
      <c r="N13" s="60"/>
      <c r="O13" s="27"/>
      <c r="P13" s="34"/>
      <c r="Q13" s="25"/>
      <c r="R13" s="30"/>
      <c r="S13" s="27"/>
      <c r="T13" s="34"/>
      <c r="U13" s="25"/>
      <c r="V13" s="30"/>
      <c r="W13" s="31"/>
      <c r="X13" s="76"/>
      <c r="Y13" s="81"/>
      <c r="Z13" s="89"/>
      <c r="AA13" s="97"/>
      <c r="AB13" s="98"/>
      <c r="AC13" s="25">
        <f t="shared" si="0"/>
        <v>0</v>
      </c>
      <c r="AD13" s="70" t="str">
        <f t="shared" si="1"/>
        <v/>
      </c>
    </row>
    <row r="14" spans="1:30" ht="20.25" customHeight="1">
      <c r="A14" s="23"/>
      <c r="B14" s="36"/>
      <c r="C14" s="66"/>
      <c r="D14" s="83"/>
      <c r="E14" s="25"/>
      <c r="F14" s="60"/>
      <c r="G14" s="27"/>
      <c r="H14" s="34"/>
      <c r="I14" s="29"/>
      <c r="J14" s="60"/>
      <c r="K14" s="27"/>
      <c r="L14" s="34"/>
      <c r="M14" s="25"/>
      <c r="N14" s="60"/>
      <c r="O14" s="27"/>
      <c r="P14" s="34"/>
      <c r="Q14" s="25"/>
      <c r="R14" s="30"/>
      <c r="S14" s="27"/>
      <c r="T14" s="34"/>
      <c r="U14" s="25"/>
      <c r="V14" s="30"/>
      <c r="W14" s="31"/>
      <c r="X14" s="76"/>
      <c r="Y14" s="81"/>
      <c r="Z14" s="89"/>
      <c r="AA14" s="97"/>
      <c r="AB14" s="98"/>
      <c r="AC14" s="25">
        <f t="shared" si="0"/>
        <v>0</v>
      </c>
      <c r="AD14" s="70" t="str">
        <f t="shared" si="1"/>
        <v/>
      </c>
    </row>
    <row r="15" spans="1:30" ht="20.25" customHeight="1">
      <c r="A15" s="23"/>
      <c r="B15" s="36"/>
      <c r="C15" s="64"/>
      <c r="D15" s="83"/>
      <c r="E15" s="25"/>
      <c r="F15" s="60"/>
      <c r="G15" s="27"/>
      <c r="H15" s="34"/>
      <c r="I15" s="29"/>
      <c r="J15" s="60"/>
      <c r="K15" s="27"/>
      <c r="L15" s="34"/>
      <c r="M15" s="25"/>
      <c r="N15" s="60"/>
      <c r="O15" s="27"/>
      <c r="P15" s="34"/>
      <c r="Q15" s="25"/>
      <c r="R15" s="30"/>
      <c r="S15" s="27"/>
      <c r="T15" s="34"/>
      <c r="U15" s="25"/>
      <c r="V15" s="30"/>
      <c r="W15" s="31"/>
      <c r="X15" s="76"/>
      <c r="Y15" s="81"/>
      <c r="Z15" s="89"/>
      <c r="AA15" s="97"/>
      <c r="AB15" s="98"/>
      <c r="AC15" s="25">
        <f t="shared" si="0"/>
        <v>0</v>
      </c>
      <c r="AD15" s="70" t="str">
        <f t="shared" si="1"/>
        <v/>
      </c>
    </row>
    <row r="16" spans="1:30" ht="20.25" customHeight="1">
      <c r="A16" s="23"/>
      <c r="B16" s="32"/>
      <c r="C16" s="64"/>
      <c r="D16" s="83"/>
      <c r="E16" s="25"/>
      <c r="F16" s="26"/>
      <c r="G16" s="27"/>
      <c r="H16" s="28"/>
      <c r="I16" s="29"/>
      <c r="J16" s="26"/>
      <c r="K16" s="27"/>
      <c r="L16" s="28"/>
      <c r="M16" s="25"/>
      <c r="N16" s="26"/>
      <c r="O16" s="27"/>
      <c r="P16" s="28"/>
      <c r="Q16" s="25"/>
      <c r="R16" s="30"/>
      <c r="S16" s="27"/>
      <c r="T16" s="28"/>
      <c r="U16" s="25"/>
      <c r="V16" s="30"/>
      <c r="W16" s="31"/>
      <c r="X16" s="75"/>
      <c r="Y16" s="88"/>
      <c r="Z16" s="90"/>
      <c r="AA16" s="97"/>
      <c r="AB16" s="98"/>
      <c r="AC16" s="25">
        <f t="shared" si="0"/>
        <v>0</v>
      </c>
      <c r="AD16" s="70" t="str">
        <f t="shared" si="1"/>
        <v/>
      </c>
    </row>
    <row r="17" spans="1:33" ht="20.25" customHeight="1">
      <c r="A17" s="23"/>
      <c r="B17" s="32"/>
      <c r="C17" s="64"/>
      <c r="D17" s="83"/>
      <c r="E17" s="25"/>
      <c r="F17" s="60"/>
      <c r="G17" s="27"/>
      <c r="H17" s="34"/>
      <c r="I17" s="29"/>
      <c r="J17" s="60"/>
      <c r="K17" s="27"/>
      <c r="L17" s="34"/>
      <c r="M17" s="25"/>
      <c r="N17" s="60"/>
      <c r="O17" s="27"/>
      <c r="P17" s="34"/>
      <c r="Q17" s="25"/>
      <c r="R17" s="30"/>
      <c r="S17" s="27"/>
      <c r="T17" s="34"/>
      <c r="U17" s="25"/>
      <c r="V17" s="30"/>
      <c r="W17" s="31"/>
      <c r="X17" s="76"/>
      <c r="Y17" s="81"/>
      <c r="Z17" s="34"/>
      <c r="AA17" s="97"/>
      <c r="AB17" s="98"/>
      <c r="AC17" s="25">
        <f t="shared" si="0"/>
        <v>0</v>
      </c>
      <c r="AD17" s="70" t="str">
        <f t="shared" si="1"/>
        <v/>
      </c>
    </row>
    <row r="18" spans="1:33" ht="20.25" customHeight="1">
      <c r="A18" s="23"/>
      <c r="B18" s="32"/>
      <c r="C18" s="64"/>
      <c r="D18" s="83"/>
      <c r="E18" s="25"/>
      <c r="F18" s="26"/>
      <c r="G18" s="27"/>
      <c r="H18" s="28"/>
      <c r="I18" s="29"/>
      <c r="J18" s="26"/>
      <c r="K18" s="27"/>
      <c r="L18" s="28"/>
      <c r="M18" s="25"/>
      <c r="N18" s="26"/>
      <c r="O18" s="27"/>
      <c r="P18" s="28"/>
      <c r="Q18" s="25"/>
      <c r="R18" s="30"/>
      <c r="S18" s="27"/>
      <c r="T18" s="28"/>
      <c r="U18" s="25"/>
      <c r="V18" s="30"/>
      <c r="W18" s="31"/>
      <c r="X18" s="75"/>
      <c r="Y18" s="88"/>
      <c r="Z18" s="28"/>
      <c r="AA18" s="97"/>
      <c r="AB18" s="98"/>
      <c r="AC18" s="25">
        <f t="shared" si="0"/>
        <v>0</v>
      </c>
      <c r="AD18" s="70" t="str">
        <f t="shared" si="1"/>
        <v/>
      </c>
    </row>
    <row r="19" spans="1:33" ht="20.25" customHeight="1">
      <c r="A19" s="23"/>
      <c r="B19" s="32"/>
      <c r="C19" s="64"/>
      <c r="D19" s="83"/>
      <c r="E19" s="25"/>
      <c r="F19" s="60"/>
      <c r="G19" s="27"/>
      <c r="H19" s="34"/>
      <c r="I19" s="29"/>
      <c r="J19" s="60"/>
      <c r="K19" s="27"/>
      <c r="L19" s="34"/>
      <c r="M19" s="25"/>
      <c r="N19" s="60"/>
      <c r="O19" s="27"/>
      <c r="P19" s="34"/>
      <c r="Q19" s="25"/>
      <c r="R19" s="30"/>
      <c r="S19" s="27"/>
      <c r="T19" s="34"/>
      <c r="U19" s="25"/>
      <c r="V19" s="30"/>
      <c r="W19" s="31"/>
      <c r="X19" s="76"/>
      <c r="Y19" s="81"/>
      <c r="Z19" s="34"/>
      <c r="AA19" s="97"/>
      <c r="AB19" s="98"/>
      <c r="AC19" s="25">
        <f t="shared" si="0"/>
        <v>0</v>
      </c>
      <c r="AD19" s="70" t="str">
        <f t="shared" si="1"/>
        <v/>
      </c>
    </row>
    <row r="20" spans="1:33" ht="20.25" customHeight="1">
      <c r="A20" s="23"/>
      <c r="B20" s="37"/>
      <c r="C20" s="64"/>
      <c r="D20" s="83"/>
      <c r="E20" s="25"/>
      <c r="F20" s="60"/>
      <c r="G20" s="27"/>
      <c r="H20" s="34"/>
      <c r="I20" s="29"/>
      <c r="J20" s="60"/>
      <c r="K20" s="27"/>
      <c r="L20" s="34"/>
      <c r="M20" s="25"/>
      <c r="N20" s="60"/>
      <c r="O20" s="27"/>
      <c r="P20" s="34"/>
      <c r="Q20" s="25"/>
      <c r="R20" s="30"/>
      <c r="S20" s="27"/>
      <c r="T20" s="34"/>
      <c r="U20" s="25"/>
      <c r="V20" s="30"/>
      <c r="W20" s="31"/>
      <c r="X20" s="76"/>
      <c r="Y20" s="81"/>
      <c r="Z20" s="34"/>
      <c r="AA20" s="97"/>
      <c r="AB20" s="98"/>
      <c r="AC20" s="25">
        <f t="shared" si="0"/>
        <v>0</v>
      </c>
      <c r="AD20" s="70" t="str">
        <f t="shared" si="1"/>
        <v/>
      </c>
    </row>
    <row r="21" spans="1:33" ht="20.25" customHeight="1">
      <c r="A21" s="23"/>
      <c r="B21" s="32"/>
      <c r="C21" s="64"/>
      <c r="D21" s="83"/>
      <c r="E21" s="25"/>
      <c r="F21" s="26"/>
      <c r="G21" s="27"/>
      <c r="H21" s="28"/>
      <c r="I21" s="29"/>
      <c r="J21" s="26"/>
      <c r="K21" s="27"/>
      <c r="L21" s="28"/>
      <c r="M21" s="25"/>
      <c r="N21" s="26"/>
      <c r="O21" s="27"/>
      <c r="P21" s="28"/>
      <c r="Q21" s="25"/>
      <c r="R21" s="30"/>
      <c r="S21" s="27"/>
      <c r="T21" s="28"/>
      <c r="U21" s="25"/>
      <c r="V21" s="30"/>
      <c r="W21" s="31"/>
      <c r="X21" s="75"/>
      <c r="Y21" s="88"/>
      <c r="Z21" s="28"/>
      <c r="AA21" s="97"/>
      <c r="AB21" s="98"/>
      <c r="AC21" s="25">
        <f t="shared" si="0"/>
        <v>0</v>
      </c>
      <c r="AD21" s="70" t="str">
        <f t="shared" si="1"/>
        <v/>
      </c>
    </row>
    <row r="22" spans="1:33" ht="20.25" customHeight="1">
      <c r="A22" s="23"/>
      <c r="B22" s="37"/>
      <c r="C22" s="64"/>
      <c r="D22" s="83"/>
      <c r="E22" s="25"/>
      <c r="F22" s="26"/>
      <c r="G22" s="27"/>
      <c r="H22" s="28"/>
      <c r="I22" s="29"/>
      <c r="J22" s="26"/>
      <c r="K22" s="27"/>
      <c r="L22" s="28"/>
      <c r="M22" s="25"/>
      <c r="N22" s="26"/>
      <c r="O22" s="27"/>
      <c r="P22" s="28"/>
      <c r="Q22" s="25"/>
      <c r="R22" s="30"/>
      <c r="S22" s="27"/>
      <c r="T22" s="28"/>
      <c r="U22" s="25"/>
      <c r="V22" s="30"/>
      <c r="W22" s="31"/>
      <c r="X22" s="75"/>
      <c r="Y22" s="88"/>
      <c r="Z22" s="28"/>
      <c r="AA22" s="97"/>
      <c r="AB22" s="98"/>
      <c r="AC22" s="25">
        <f t="shared" si="0"/>
        <v>0</v>
      </c>
      <c r="AD22" s="70" t="str">
        <f t="shared" si="1"/>
        <v/>
      </c>
    </row>
    <row r="23" spans="1:33" ht="20.25" customHeight="1">
      <c r="A23" s="23"/>
      <c r="B23" s="37"/>
      <c r="C23" s="64"/>
      <c r="D23" s="83"/>
      <c r="E23" s="25"/>
      <c r="F23" s="26"/>
      <c r="G23" s="27"/>
      <c r="H23" s="28"/>
      <c r="I23" s="29"/>
      <c r="J23" s="26"/>
      <c r="K23" s="27"/>
      <c r="L23" s="28"/>
      <c r="M23" s="25"/>
      <c r="N23" s="26"/>
      <c r="O23" s="27"/>
      <c r="P23" s="28"/>
      <c r="Q23" s="25"/>
      <c r="R23" s="30"/>
      <c r="S23" s="27"/>
      <c r="T23" s="28"/>
      <c r="U23" s="25"/>
      <c r="V23" s="30"/>
      <c r="W23" s="31"/>
      <c r="X23" s="75"/>
      <c r="Y23" s="88"/>
      <c r="Z23" s="28"/>
      <c r="AA23" s="97"/>
      <c r="AB23" s="98"/>
      <c r="AC23" s="25">
        <f t="shared" si="0"/>
        <v>0</v>
      </c>
      <c r="AD23" s="70" t="str">
        <f t="shared" si="1"/>
        <v/>
      </c>
    </row>
    <row r="24" spans="1:33" s="42" customFormat="1" ht="20.25" customHeight="1">
      <c r="A24" s="23"/>
      <c r="B24" s="37"/>
      <c r="C24" s="64"/>
      <c r="D24" s="84"/>
      <c r="E24" s="25"/>
      <c r="F24" s="38"/>
      <c r="G24" s="27"/>
      <c r="H24" s="39"/>
      <c r="I24" s="29"/>
      <c r="J24" s="38"/>
      <c r="K24" s="27"/>
      <c r="L24" s="39"/>
      <c r="M24" s="25"/>
      <c r="N24" s="38"/>
      <c r="O24" s="27"/>
      <c r="P24" s="39"/>
      <c r="Q24" s="25"/>
      <c r="R24" s="40"/>
      <c r="S24" s="27"/>
      <c r="T24" s="39"/>
      <c r="U24" s="25"/>
      <c r="V24" s="38"/>
      <c r="W24" s="31"/>
      <c r="X24" s="77"/>
      <c r="Y24" s="91"/>
      <c r="Z24" s="39"/>
      <c r="AA24" s="97"/>
      <c r="AB24" s="98"/>
      <c r="AC24" s="25">
        <f t="shared" si="0"/>
        <v>0</v>
      </c>
      <c r="AD24" s="70" t="str">
        <f t="shared" si="1"/>
        <v/>
      </c>
      <c r="AE24" s="1"/>
      <c r="AF24" s="41"/>
      <c r="AG24" s="41"/>
    </row>
    <row r="25" spans="1:33" s="42" customFormat="1" ht="20.25" customHeight="1">
      <c r="A25" s="23"/>
      <c r="B25" s="37"/>
      <c r="C25" s="64"/>
      <c r="D25" s="83"/>
      <c r="E25" s="43"/>
      <c r="F25" s="44"/>
      <c r="G25" s="27"/>
      <c r="H25" s="45"/>
      <c r="I25" s="46"/>
      <c r="J25" s="44"/>
      <c r="K25" s="27"/>
      <c r="L25" s="45"/>
      <c r="M25" s="43"/>
      <c r="N25" s="44"/>
      <c r="O25" s="27"/>
      <c r="P25" s="45"/>
      <c r="Q25" s="43"/>
      <c r="R25" s="40"/>
      <c r="S25" s="27"/>
      <c r="T25" s="45"/>
      <c r="U25" s="43"/>
      <c r="V25" s="38"/>
      <c r="W25" s="31"/>
      <c r="X25" s="78"/>
      <c r="Y25" s="92"/>
      <c r="Z25" s="45"/>
      <c r="AA25" s="97"/>
      <c r="AB25" s="98"/>
      <c r="AC25" s="25">
        <f t="shared" si="0"/>
        <v>0</v>
      </c>
      <c r="AD25" s="70" t="str">
        <f t="shared" si="1"/>
        <v/>
      </c>
      <c r="AE25" s="1"/>
    </row>
    <row r="26" spans="1:33" s="42" customFormat="1" ht="20.25" customHeight="1" thickBot="1">
      <c r="A26" s="23"/>
      <c r="B26" s="37"/>
      <c r="C26" s="64"/>
      <c r="D26" s="85"/>
      <c r="E26" s="43"/>
      <c r="F26" s="44"/>
      <c r="G26" s="27"/>
      <c r="H26" s="45"/>
      <c r="I26" s="46"/>
      <c r="J26" s="44"/>
      <c r="K26" s="27"/>
      <c r="L26" s="45"/>
      <c r="M26" s="43"/>
      <c r="N26" s="44"/>
      <c r="O26" s="27"/>
      <c r="P26" s="45"/>
      <c r="Q26" s="43"/>
      <c r="R26" s="40"/>
      <c r="S26" s="27"/>
      <c r="T26" s="45"/>
      <c r="U26" s="43"/>
      <c r="V26" s="44"/>
      <c r="W26" s="27"/>
      <c r="X26" s="78"/>
      <c r="Y26" s="93"/>
      <c r="Z26" s="94"/>
      <c r="AA26" s="95"/>
      <c r="AB26" s="96"/>
      <c r="AC26" s="47">
        <f t="shared" si="0"/>
        <v>0</v>
      </c>
      <c r="AD26" s="71" t="str">
        <f t="shared" si="1"/>
        <v/>
      </c>
      <c r="AE26" s="1"/>
      <c r="AF26" s="41"/>
    </row>
    <row r="27" spans="1:33" s="42" customFormat="1" ht="20.25" customHeight="1" thickTop="1" thickBot="1">
      <c r="A27" s="128" t="s">
        <v>12</v>
      </c>
      <c r="B27" s="129"/>
      <c r="C27" s="129"/>
      <c r="D27" s="130"/>
      <c r="E27" s="48">
        <f>SUM(E7:E26)</f>
        <v>0</v>
      </c>
      <c r="F27" s="49"/>
      <c r="G27" s="49"/>
      <c r="H27" s="50"/>
      <c r="I27" s="51">
        <f>SUM(I7:I26)</f>
        <v>0</v>
      </c>
      <c r="J27" s="49"/>
      <c r="K27" s="49"/>
      <c r="L27" s="67"/>
      <c r="M27" s="49">
        <f>SUM(M7:M26)</f>
        <v>0</v>
      </c>
      <c r="N27" s="49"/>
      <c r="O27" s="49"/>
      <c r="P27" s="68"/>
      <c r="Q27" s="48">
        <f>SUM(Q7:Q26)</f>
        <v>0</v>
      </c>
      <c r="R27" s="49"/>
      <c r="S27" s="49"/>
      <c r="T27" s="50"/>
      <c r="U27" s="51">
        <f>SUM(U7:U26)</f>
        <v>0</v>
      </c>
      <c r="V27" s="49"/>
      <c r="W27" s="49"/>
      <c r="X27" s="50"/>
      <c r="Y27" s="72"/>
      <c r="Z27" s="72"/>
      <c r="AA27" s="52"/>
      <c r="AB27" s="52"/>
      <c r="AC27" s="41"/>
    </row>
    <row r="28" spans="1:33" s="42" customFormat="1" ht="20.25" customHeight="1" thickBot="1">
      <c r="A28" s="131" t="s">
        <v>14</v>
      </c>
      <c r="B28" s="132"/>
      <c r="C28" s="132"/>
      <c r="D28" s="133"/>
      <c r="E28" s="134">
        <f>SUM(E27:X27)</f>
        <v>0</v>
      </c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5"/>
      <c r="Y28" s="73"/>
      <c r="Z28" s="73"/>
      <c r="AA28" s="52"/>
      <c r="AB28" s="52"/>
      <c r="AC28" s="41"/>
    </row>
    <row r="29" spans="1:33" s="42" customFormat="1">
      <c r="A29" s="53"/>
      <c r="B29" s="54"/>
      <c r="C29" s="54"/>
      <c r="D29" s="55"/>
      <c r="E29" s="56"/>
      <c r="F29" s="56"/>
      <c r="G29" s="56"/>
      <c r="H29" s="52"/>
      <c r="I29" s="56"/>
      <c r="J29" s="56"/>
      <c r="K29" s="56"/>
      <c r="L29" s="52"/>
      <c r="M29" s="56"/>
      <c r="N29" s="56"/>
      <c r="O29" s="56"/>
      <c r="P29" s="52"/>
      <c r="Q29" s="56"/>
      <c r="R29" s="56"/>
      <c r="S29" s="56"/>
      <c r="T29" s="52"/>
      <c r="U29" s="56"/>
      <c r="V29" s="56"/>
      <c r="W29" s="56"/>
      <c r="X29" s="52"/>
      <c r="Y29" s="52"/>
      <c r="Z29" s="52"/>
      <c r="AA29" s="57"/>
      <c r="AB29" s="52"/>
      <c r="AC29" s="41"/>
    </row>
    <row r="30" spans="1:33">
      <c r="AA30" s="2"/>
    </row>
    <row r="63" spans="1:33" s="2" customFormat="1">
      <c r="A63" s="1"/>
      <c r="B63" s="1"/>
      <c r="C63" s="1"/>
      <c r="D63" s="1">
        <v>1</v>
      </c>
      <c r="H63" s="3"/>
      <c r="L63" s="3"/>
      <c r="P63" s="3"/>
      <c r="T63" s="3"/>
      <c r="X63" s="3"/>
      <c r="Y63" s="3"/>
      <c r="Z63" s="3"/>
      <c r="AA63" s="1"/>
      <c r="AB63" s="1"/>
      <c r="AC63" s="1"/>
      <c r="AD63" s="1"/>
      <c r="AE63" s="1"/>
      <c r="AF63" s="1"/>
      <c r="AG63" s="1"/>
    </row>
  </sheetData>
  <mergeCells count="33">
    <mergeCell ref="AC4:AC6"/>
    <mergeCell ref="AD4:AD6"/>
    <mergeCell ref="AA7:AB7"/>
    <mergeCell ref="A27:D27"/>
    <mergeCell ref="A28:D28"/>
    <mergeCell ref="E28:X28"/>
    <mergeCell ref="Y4:Y6"/>
    <mergeCell ref="Z4:Z6"/>
    <mergeCell ref="AA8:AB8"/>
    <mergeCell ref="AA9:AB9"/>
    <mergeCell ref="AA10:AB10"/>
    <mergeCell ref="AA11:AB11"/>
    <mergeCell ref="AA12:AB12"/>
    <mergeCell ref="AA13:AB13"/>
    <mergeCell ref="AA14:AB14"/>
    <mergeCell ref="AA15:AB15"/>
    <mergeCell ref="A1:AB1"/>
    <mergeCell ref="A4:B6"/>
    <mergeCell ref="C4:C6"/>
    <mergeCell ref="D4:D6"/>
    <mergeCell ref="E4:X4"/>
    <mergeCell ref="AA4:AB6"/>
    <mergeCell ref="AA16:AB16"/>
    <mergeCell ref="AA17:AB17"/>
    <mergeCell ref="AA18:AB18"/>
    <mergeCell ref="AA19:AB19"/>
    <mergeCell ref="AA20:AB20"/>
    <mergeCell ref="AA26:AB26"/>
    <mergeCell ref="AA21:AB21"/>
    <mergeCell ref="AA22:AB22"/>
    <mergeCell ref="AA23:AB23"/>
    <mergeCell ref="AA24:AB24"/>
    <mergeCell ref="AA25:AB25"/>
  </mergeCells>
  <phoneticPr fontId="3"/>
  <conditionalFormatting sqref="AD19:AD41">
    <cfRule type="expression" dxfId="12" priority="34">
      <formula>$AD19="不一致"</formula>
    </cfRule>
  </conditionalFormatting>
  <conditionalFormatting sqref="AD7:AD13">
    <cfRule type="expression" dxfId="11" priority="22">
      <formula>$AD7="不一致"</formula>
    </cfRule>
  </conditionalFormatting>
  <conditionalFormatting sqref="AD14:AD18">
    <cfRule type="expression" dxfId="10" priority="21">
      <formula>$AD14="不一致"</formula>
    </cfRule>
  </conditionalFormatting>
  <conditionalFormatting sqref="K7:K26">
    <cfRule type="containsBlanks" dxfId="9" priority="15">
      <formula>LEN(TRIM(K7))=0</formula>
    </cfRule>
    <cfRule type="cellIs" dxfId="8" priority="20" operator="greaterThanOrEqual">
      <formula>0</formula>
    </cfRule>
  </conditionalFormatting>
  <conditionalFormatting sqref="O7:O26">
    <cfRule type="containsBlanks" dxfId="7" priority="16">
      <formula>LEN(TRIM(O7))=0</formula>
    </cfRule>
    <cfRule type="cellIs" dxfId="6" priority="19" operator="greaterThanOrEqual">
      <formula>0</formula>
    </cfRule>
  </conditionalFormatting>
  <conditionalFormatting sqref="S7:S26">
    <cfRule type="containsBlanks" dxfId="5" priority="12">
      <formula>LEN(TRIM(S7))=0</formula>
    </cfRule>
    <cfRule type="cellIs" dxfId="4" priority="18" operator="greaterThanOrEqual">
      <formula>0</formula>
    </cfRule>
  </conditionalFormatting>
  <conditionalFormatting sqref="W7:W26">
    <cfRule type="containsBlanks" dxfId="3" priority="11">
      <formula>LEN(TRIM(W7))=0</formula>
    </cfRule>
    <cfRule type="cellIs" dxfId="2" priority="17" operator="greaterThanOrEqual">
      <formula>0</formula>
    </cfRule>
  </conditionalFormatting>
  <conditionalFormatting sqref="G7:G26">
    <cfRule type="containsBlanks" dxfId="1" priority="13">
      <formula>LEN(TRIM(G7))=0</formula>
    </cfRule>
    <cfRule type="cellIs" dxfId="0" priority="14" operator="greaterThanOrEqual">
      <formula>0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4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売掛金明細(AWS)-B</vt:lpstr>
      <vt:lpstr>'売掛金明細(AWS)-B'!Print_Area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 明</dc:creator>
  <cp:lastModifiedBy>テアルス</cp:lastModifiedBy>
  <dcterms:created xsi:type="dcterms:W3CDTF">2016-12-19T05:53:33Z</dcterms:created>
  <dcterms:modified xsi:type="dcterms:W3CDTF">2020-05-27T00:38:07Z</dcterms:modified>
</cp:coreProperties>
</file>